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封面" sheetId="4" r:id="rId1"/>
    <sheet name="限价" sheetId="1" r:id="rId2"/>
    <sheet name="清单" sheetId="5" r:id="rId3"/>
  </sheets>
  <definedNames>
    <definedName name="_xlnm.Print_Titles" localSheetId="1">限价!$1:$4</definedName>
  </definedNames>
  <calcPr calcId="144525"/>
</workbook>
</file>

<file path=xl/sharedStrings.xml><?xml version="1.0" encoding="utf-8"?>
<sst xmlns="http://schemas.openxmlformats.org/spreadsheetml/2006/main" count="163" uniqueCount="76">
  <si>
    <t>童心小学二期扩建工程室外景观整改工程</t>
  </si>
  <si>
    <t>工程</t>
  </si>
  <si>
    <t>封-2</t>
  </si>
  <si>
    <t>招标控制价</t>
  </si>
  <si>
    <t>招标控制价(小写)：
（含税）</t>
  </si>
  <si>
    <t xml:space="preserve">(大写)：  </t>
  </si>
  <si>
    <t>招标控制价(小写)：
（不含税）</t>
  </si>
  <si>
    <t>其中:安全文明施工费用(小写):</t>
  </si>
  <si>
    <t>/</t>
  </si>
  <si>
    <t xml:space="preserve">(大写)： </t>
  </si>
  <si>
    <t>招  标  人：</t>
  </si>
  <si>
    <t>工程造价
咨 询 人：</t>
  </si>
  <si>
    <t>(单位盖章)</t>
  </si>
  <si>
    <t>(单位资质专用章)</t>
  </si>
  <si>
    <t>法定代表人
或其授权人：</t>
  </si>
  <si>
    <t>(签字或盖)</t>
  </si>
  <si>
    <t>(签字或盖章)</t>
  </si>
  <si>
    <t>编  制  人：</t>
  </si>
  <si>
    <t>审  核  人：</t>
  </si>
  <si>
    <t>(造价人员签字盖专用章)</t>
  </si>
  <si>
    <t>(造价工程师签字盖专用章)</t>
  </si>
  <si>
    <t>时 间：       年   月   日</t>
  </si>
  <si>
    <t>全费用清单计价表（限价）</t>
  </si>
  <si>
    <t>工程名称：童心小学二期扩建工程室外景观整改工程</t>
  </si>
  <si>
    <t>序号</t>
  </si>
  <si>
    <t>项目名称</t>
  </si>
  <si>
    <t>项目特征及工作内容</t>
  </si>
  <si>
    <t>计量单位</t>
  </si>
  <si>
    <t>工程量</t>
  </si>
  <si>
    <t>全费用综合单价（元）</t>
  </si>
  <si>
    <t>合价（元）</t>
  </si>
  <si>
    <t>备注</t>
  </si>
  <si>
    <t>黄葛树</t>
  </si>
  <si>
    <t>1.种类：乔木黄葛树
2.胸径或干劲：胸径φ23-25cm
3.株高.冠径：高度700-800.全冠55-600cm
4.养护期：16个月</t>
  </si>
  <si>
    <t>株</t>
  </si>
  <si>
    <t>桂花</t>
  </si>
  <si>
    <t>1.种类:乔木桂花
2.胸径或干径:胸径φ12-13cm
3.株高、冠径:高度400-500cm，全冠300-350cm
4.养护期：16个月</t>
  </si>
  <si>
    <t>日本晚樱</t>
  </si>
  <si>
    <t>1.种类:乔木日本晚樱
2.胸径或干径:胸径φ12-13cm
3.株高、冠径:高度350-400cm，全冠300-350cm
4.养护期：16个月</t>
  </si>
  <si>
    <t>山茶</t>
  </si>
  <si>
    <t>1.种类:灌木山茶
2.地径:6-7cm
3.高度:130-150cm
4.冠幅:100-120cm
5.养护期：16个月</t>
  </si>
  <si>
    <t>法国冬青</t>
  </si>
  <si>
    <t>1.高度:120-150cm
2.冠幅:80-100cm,5~8苗/株
3.养护期：16个月</t>
  </si>
  <si>
    <t>琴丝竹</t>
  </si>
  <si>
    <t>1.竹种类:琴丝竹
2.竹胸径或根盘丛径:D2-3cm
3.株高:高度250-350cm
4.栽植密度:25株/㎡
5.养护期：16个月</t>
  </si>
  <si>
    <t>㎡</t>
  </si>
  <si>
    <t>瓜子黄杨</t>
  </si>
  <si>
    <t>1.种类:瓜子黄杨
2.高度:25-30cm
3.蓬径:15-20cm
4.密度:81株/m²
5.养护期：16个月</t>
  </si>
  <si>
    <t>金叶女贞</t>
  </si>
  <si>
    <t>1.种类:金叶女贞
2.高度:30-40cm
3.蓬径:25-30cm
4.密度:64株/m²
5.养护期：16个月</t>
  </si>
  <si>
    <t>细叶结镂草</t>
  </si>
  <si>
    <t>1.草块、满铺
2.养护期：16个月</t>
  </si>
  <si>
    <t>三角梅</t>
  </si>
  <si>
    <t>1.种类：三角梅
2.高度：100-120cm
3.冠幅：800-100cm
4.养护期：16个月</t>
  </si>
  <si>
    <t>爬山虎</t>
  </si>
  <si>
    <t>1.养护期：16个月</t>
  </si>
  <si>
    <t>平面隔音棉吸音</t>
  </si>
  <si>
    <t>\</t>
  </si>
  <si>
    <t>防腐木刷清漆</t>
  </si>
  <si>
    <t>基层清理、修补、涂刷清漆</t>
  </si>
  <si>
    <t>玻璃修补</t>
  </si>
  <si>
    <t>中空LOWE玻璃</t>
  </si>
  <si>
    <t>种植土采购运输回填</t>
  </si>
  <si>
    <t>种植土采购、运输、人力转运、堆码造型、场地清理</t>
  </si>
  <si>
    <t>m³</t>
  </si>
  <si>
    <t>边缘砌砖</t>
  </si>
  <si>
    <t>页岩实心砖运输、砌筑、自拌砂浆</t>
  </si>
  <si>
    <t>边缘垫层c25混凝土</t>
  </si>
  <si>
    <t>自拌混凝土</t>
  </si>
  <si>
    <t>枯树吊运、切割、转运、装车、外运</t>
  </si>
  <si>
    <t>转运距离约50m，现场查勘树木体积，投标人自行考虑</t>
  </si>
  <si>
    <t>税金</t>
  </si>
  <si>
    <t>元</t>
  </si>
  <si>
    <t>含税合计</t>
  </si>
  <si>
    <t>说明：
1.本工程综合单价为全费用综合单价（除税），不因任何原因调整；</t>
  </si>
  <si>
    <t>全费用清单计价表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</si>
</sst>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.00_ "/>
    <numFmt numFmtId="179" formatCode="[DBNum2][$RMB]General;[Red][DBNum2][$RMB]General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sz val="13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6" fillId="0" borderId="1" xfId="49" applyNumberFormat="1" applyFont="1" applyFill="1" applyBorder="1" applyAlignment="1">
      <alignment horizontal="right" vertical="center" wrapText="1"/>
    </xf>
    <xf numFmtId="177" fontId="6" fillId="0" borderId="1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10" fontId="6" fillId="0" borderId="1" xfId="50" applyNumberFormat="1" applyFont="1" applyFill="1" applyBorder="1" applyAlignment="1">
      <alignment horizontal="right" vertical="center" wrapText="1"/>
    </xf>
    <xf numFmtId="177" fontId="6" fillId="0" borderId="1" xfId="5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vertical="center" wrapText="1"/>
    </xf>
    <xf numFmtId="178" fontId="1" fillId="0" borderId="0" xfId="0" applyNumberFormat="1" applyFont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wrapText="1"/>
    </xf>
    <xf numFmtId="178" fontId="2" fillId="0" borderId="0" xfId="0" applyNumberFormat="1" applyFont="1" applyBorder="1" applyAlignment="1">
      <alignment horizontal="left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Alignment="1">
      <alignment horizontal="right" vertical="center" wrapText="1"/>
    </xf>
    <xf numFmtId="0" fontId="8" fillId="0" borderId="0" xfId="51"/>
    <xf numFmtId="0" fontId="9" fillId="2" borderId="0" xfId="51" applyFont="1" applyFill="1" applyAlignment="1">
      <alignment horizontal="right" vertical="center" wrapText="1"/>
    </xf>
    <xf numFmtId="0" fontId="10" fillId="2" borderId="2" xfId="51" applyFont="1" applyFill="1" applyBorder="1" applyAlignment="1">
      <alignment horizontal="center" wrapText="1"/>
    </xf>
    <xf numFmtId="0" fontId="7" fillId="2" borderId="0" xfId="51" applyFont="1" applyFill="1" applyAlignment="1">
      <alignment horizontal="left" vertical="center" wrapText="1"/>
    </xf>
    <xf numFmtId="0" fontId="11" fillId="2" borderId="3" xfId="51" applyFont="1" applyFill="1" applyBorder="1" applyAlignment="1">
      <alignment horizontal="center" vertical="center" wrapText="1"/>
    </xf>
    <xf numFmtId="0" fontId="5" fillId="2" borderId="0" xfId="51" applyFont="1" applyFill="1" applyAlignment="1">
      <alignment horizontal="left" wrapText="1"/>
    </xf>
    <xf numFmtId="178" fontId="5" fillId="2" borderId="2" xfId="51" applyNumberFormat="1" applyFont="1" applyFill="1" applyBorder="1" applyAlignment="1">
      <alignment horizontal="left" wrapText="1"/>
    </xf>
    <xf numFmtId="0" fontId="5" fillId="2" borderId="0" xfId="51" applyFont="1" applyFill="1" applyAlignment="1">
      <alignment horizontal="right" wrapText="1"/>
    </xf>
    <xf numFmtId="179" fontId="5" fillId="2" borderId="4" xfId="51" applyNumberFormat="1" applyFont="1" applyFill="1" applyBorder="1" applyAlignment="1">
      <alignment horizontal="left" wrapText="1"/>
    </xf>
    <xf numFmtId="0" fontId="5" fillId="2" borderId="2" xfId="51" applyFont="1" applyFill="1" applyBorder="1" applyAlignment="1">
      <alignment horizontal="left" wrapText="1"/>
    </xf>
    <xf numFmtId="0" fontId="5" fillId="2" borderId="0" xfId="51" applyFont="1" applyFill="1" applyAlignment="1">
      <alignment wrapText="1"/>
    </xf>
    <xf numFmtId="0" fontId="5" fillId="2" borderId="3" xfId="51" applyFont="1" applyFill="1" applyBorder="1" applyAlignment="1">
      <alignment wrapText="1"/>
    </xf>
    <xf numFmtId="0" fontId="5" fillId="2" borderId="4" xfId="51" applyFont="1" applyFill="1" applyBorder="1" applyAlignment="1">
      <alignment horizontal="left" wrapText="1"/>
    </xf>
    <xf numFmtId="0" fontId="5" fillId="2" borderId="3" xfId="51" applyFont="1" applyFill="1" applyBorder="1" applyAlignment="1">
      <alignment horizontal="left" wrapText="1"/>
    </xf>
    <xf numFmtId="0" fontId="6" fillId="2" borderId="0" xfId="51" applyFont="1" applyFill="1" applyAlignment="1">
      <alignment horizontal="center" vertical="top" wrapText="1"/>
    </xf>
    <xf numFmtId="0" fontId="5" fillId="2" borderId="0" xfId="51" applyFont="1" applyFill="1" applyAlignment="1">
      <alignment horizontal="left" vertical="top" wrapText="1"/>
    </xf>
    <xf numFmtId="0" fontId="6" fillId="2" borderId="3" xfId="51" applyFont="1" applyFill="1" applyBorder="1" applyAlignment="1">
      <alignment horizontal="center" vertical="top" wrapText="1"/>
    </xf>
    <xf numFmtId="0" fontId="5" fillId="2" borderId="0" xfId="51" applyFont="1" applyFill="1" applyAlignment="1">
      <alignment horizontal="center" vertical="center" wrapText="1"/>
    </xf>
    <xf numFmtId="0" fontId="12" fillId="2" borderId="0" xfId="51" applyFont="1" applyFill="1" applyAlignment="1">
      <alignment horizontal="left" wrapText="1"/>
    </xf>
    <xf numFmtId="0" fontId="7" fillId="2" borderId="0" xfId="51" applyFont="1" applyFill="1" applyAlignment="1">
      <alignment horizontal="right" vertical="top" wrapText="1"/>
    </xf>
    <xf numFmtId="0" fontId="11" fillId="2" borderId="0" xfId="51" applyFont="1" applyFill="1" applyAlignment="1">
      <alignment horizontal="center" vertical="center" wrapText="1"/>
    </xf>
    <xf numFmtId="0" fontId="7" fillId="2" borderId="0" xfId="51" applyFont="1" applyFill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M8" sqref="M8"/>
    </sheetView>
  </sheetViews>
  <sheetFormatPr defaultColWidth="7.875" defaultRowHeight="11.25"/>
  <cols>
    <col min="1" max="1" width="17.7916666666667" style="35" customWidth="1"/>
    <col min="2" max="2" width="0.725" style="35" customWidth="1"/>
    <col min="3" max="3" width="5.54166666666667" style="35" customWidth="1"/>
    <col min="4" max="4" width="11.8166666666667" style="35" customWidth="1"/>
    <col min="5" max="5" width="13.5666666666667" style="35" customWidth="1"/>
    <col min="6" max="6" width="2.19166666666667" style="35" customWidth="1"/>
    <col min="7" max="7" width="17.3583333333333" style="35" customWidth="1"/>
    <col min="8" max="8" width="5.69166666666667" style="35" customWidth="1"/>
    <col min="9" max="9" width="18.4666666666667" style="35" customWidth="1"/>
    <col min="10" max="10" width="12.1" style="35" customWidth="1"/>
    <col min="11" max="16" width="7.875" style="35"/>
    <col min="17" max="17" width="9.625" style="35"/>
    <col min="18" max="16384" width="7.875" style="35"/>
  </cols>
  <sheetData>
    <row r="1" s="35" customFormat="1" ht="49.5" customHeight="1" spans="1:10">
      <c r="A1" s="36"/>
      <c r="B1" s="37" t="s">
        <v>0</v>
      </c>
      <c r="C1" s="37"/>
      <c r="D1" s="37"/>
      <c r="E1" s="37"/>
      <c r="F1" s="37"/>
      <c r="G1" s="37"/>
      <c r="H1" s="37"/>
      <c r="I1" s="53" t="s">
        <v>1</v>
      </c>
      <c r="J1" s="54" t="s">
        <v>2</v>
      </c>
    </row>
    <row r="2" s="35" customFormat="1" ht="61.5" customHeight="1" spans="1:10">
      <c r="A2" s="38"/>
      <c r="B2" s="39" t="s">
        <v>3</v>
      </c>
      <c r="C2" s="39"/>
      <c r="D2" s="39"/>
      <c r="E2" s="39"/>
      <c r="F2" s="39"/>
      <c r="G2" s="39"/>
      <c r="H2" s="39"/>
      <c r="I2" s="55"/>
      <c r="J2" s="56"/>
    </row>
    <row r="3" s="35" customFormat="1" ht="58.5" customHeight="1" spans="1:10">
      <c r="A3" s="40" t="s">
        <v>4</v>
      </c>
      <c r="B3" s="40"/>
      <c r="C3" s="40"/>
      <c r="D3" s="41">
        <f>限价!G24</f>
        <v>166113.166</v>
      </c>
      <c r="E3" s="41"/>
      <c r="F3" s="41"/>
      <c r="G3" s="41"/>
      <c r="H3" s="41"/>
      <c r="I3" s="41"/>
      <c r="J3" s="41"/>
    </row>
    <row r="4" s="35" customFormat="1" ht="41.25" customHeight="1" spans="1:10">
      <c r="A4" s="42" t="s">
        <v>5</v>
      </c>
      <c r="B4" s="42"/>
      <c r="C4" s="42"/>
      <c r="D4" s="43">
        <f>D3</f>
        <v>166113.166</v>
      </c>
      <c r="E4" s="43"/>
      <c r="F4" s="43"/>
      <c r="G4" s="43"/>
      <c r="H4" s="43"/>
      <c r="I4" s="43"/>
      <c r="J4" s="43"/>
    </row>
    <row r="5" s="35" customFormat="1" ht="58.5" customHeight="1" spans="1:10">
      <c r="A5" s="40" t="s">
        <v>6</v>
      </c>
      <c r="B5" s="40"/>
      <c r="C5" s="40"/>
      <c r="D5" s="44">
        <f>限价!E23</f>
        <v>152397.4</v>
      </c>
      <c r="E5" s="44"/>
      <c r="F5" s="44"/>
      <c r="G5" s="44"/>
      <c r="H5" s="44"/>
      <c r="I5" s="44"/>
      <c r="J5" s="44"/>
    </row>
    <row r="6" s="35" customFormat="1" ht="41.25" customHeight="1" spans="1:10">
      <c r="A6" s="42" t="s">
        <v>5</v>
      </c>
      <c r="B6" s="42"/>
      <c r="C6" s="42"/>
      <c r="D6" s="43">
        <f>D5</f>
        <v>152397.4</v>
      </c>
      <c r="E6" s="43"/>
      <c r="F6" s="43"/>
      <c r="G6" s="43"/>
      <c r="H6" s="43"/>
      <c r="I6" s="43"/>
      <c r="J6" s="43"/>
    </row>
    <row r="7" s="35" customFormat="1" ht="33" customHeight="1" spans="1:10">
      <c r="A7" s="45" t="s">
        <v>7</v>
      </c>
      <c r="B7" s="45"/>
      <c r="C7" s="45"/>
      <c r="D7" s="46"/>
      <c r="E7" s="47" t="s">
        <v>8</v>
      </c>
      <c r="F7" s="47"/>
      <c r="G7" s="47"/>
      <c r="H7" s="47"/>
      <c r="I7" s="47"/>
      <c r="J7" s="47"/>
    </row>
    <row r="8" s="35" customFormat="1" ht="28.5" customHeight="1" spans="1:10">
      <c r="A8" s="42" t="s">
        <v>9</v>
      </c>
      <c r="B8" s="42"/>
      <c r="C8" s="42"/>
      <c r="D8" s="42"/>
      <c r="E8" s="47" t="s">
        <v>8</v>
      </c>
      <c r="F8" s="47"/>
      <c r="G8" s="47"/>
      <c r="H8" s="47"/>
      <c r="I8" s="47"/>
      <c r="J8" s="47"/>
    </row>
    <row r="9" s="35" customFormat="1" ht="78.75" customHeight="1" spans="1:10">
      <c r="A9" s="40" t="s">
        <v>10</v>
      </c>
      <c r="B9" s="40"/>
      <c r="C9" s="44"/>
      <c r="D9" s="44"/>
      <c r="E9" s="47"/>
      <c r="F9" s="48"/>
      <c r="G9" s="48" t="s">
        <v>11</v>
      </c>
      <c r="H9" s="47"/>
      <c r="I9" s="47"/>
      <c r="J9" s="47"/>
    </row>
    <row r="10" s="35" customFormat="1" ht="33" customHeight="1" spans="1:10">
      <c r="A10" s="40"/>
      <c r="B10" s="40"/>
      <c r="C10" s="49" t="s">
        <v>12</v>
      </c>
      <c r="D10" s="49"/>
      <c r="E10" s="49"/>
      <c r="F10" s="50"/>
      <c r="G10" s="50"/>
      <c r="H10" s="51" t="s">
        <v>13</v>
      </c>
      <c r="I10" s="51"/>
      <c r="J10" s="51"/>
    </row>
    <row r="11" s="35" customFormat="1" ht="78.75" customHeight="1" spans="1:10">
      <c r="A11" s="40" t="s">
        <v>14</v>
      </c>
      <c r="B11" s="40"/>
      <c r="C11" s="44"/>
      <c r="D11" s="44"/>
      <c r="E11" s="44"/>
      <c r="F11" s="40"/>
      <c r="G11" s="40" t="s">
        <v>14</v>
      </c>
      <c r="H11" s="44"/>
      <c r="I11" s="44"/>
      <c r="J11" s="44"/>
    </row>
    <row r="12" s="35" customFormat="1" ht="28.5" customHeight="1" spans="1:10">
      <c r="A12" s="40"/>
      <c r="B12" s="40"/>
      <c r="C12" s="51" t="s">
        <v>15</v>
      </c>
      <c r="D12" s="51"/>
      <c r="E12" s="49"/>
      <c r="F12" s="49"/>
      <c r="G12" s="49"/>
      <c r="H12" s="51" t="s">
        <v>16</v>
      </c>
      <c r="I12" s="51"/>
      <c r="J12" s="51"/>
    </row>
    <row r="13" s="35" customFormat="1" ht="78" customHeight="1" spans="1:10">
      <c r="A13" s="45" t="s">
        <v>17</v>
      </c>
      <c r="B13" s="45"/>
      <c r="C13" s="44"/>
      <c r="D13" s="44"/>
      <c r="E13" s="44"/>
      <c r="F13" s="40"/>
      <c r="G13" s="40" t="s">
        <v>18</v>
      </c>
      <c r="H13" s="44"/>
      <c r="I13" s="44"/>
      <c r="J13" s="44"/>
    </row>
    <row r="14" s="35" customFormat="1" ht="28.5" customHeight="1" spans="1:10">
      <c r="A14" s="40"/>
      <c r="B14" s="40"/>
      <c r="C14" s="49" t="s">
        <v>19</v>
      </c>
      <c r="D14" s="49"/>
      <c r="E14" s="49"/>
      <c r="F14" s="49"/>
      <c r="G14" s="49"/>
      <c r="H14" s="51" t="s">
        <v>20</v>
      </c>
      <c r="I14" s="51"/>
      <c r="J14" s="51"/>
    </row>
    <row r="15" s="35" customFormat="1" ht="33" customHeight="1" spans="1:10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="35" customFormat="1" ht="44.25" customHeight="1" spans="1:10">
      <c r="A16" s="40"/>
      <c r="B16" s="40"/>
      <c r="C16" s="40"/>
      <c r="D16" s="52" t="s">
        <v>21</v>
      </c>
      <c r="E16" s="52"/>
      <c r="F16" s="52"/>
      <c r="G16" s="52"/>
      <c r="H16" s="40"/>
      <c r="I16" s="40"/>
      <c r="J16" s="40"/>
    </row>
  </sheetData>
  <mergeCells count="37">
    <mergeCell ref="B1:H1"/>
    <mergeCell ref="B2:I2"/>
    <mergeCell ref="A3:C3"/>
    <mergeCell ref="D3:J3"/>
    <mergeCell ref="A4:C4"/>
    <mergeCell ref="D4:J4"/>
    <mergeCell ref="A5:C5"/>
    <mergeCell ref="D5:J5"/>
    <mergeCell ref="A6:C6"/>
    <mergeCell ref="D6:J6"/>
    <mergeCell ref="A7:D7"/>
    <mergeCell ref="E7:J7"/>
    <mergeCell ref="A8:D8"/>
    <mergeCell ref="E8:J8"/>
    <mergeCell ref="A9:B9"/>
    <mergeCell ref="C9:E9"/>
    <mergeCell ref="H9:J9"/>
    <mergeCell ref="A10:B10"/>
    <mergeCell ref="C10:E10"/>
    <mergeCell ref="H10:J10"/>
    <mergeCell ref="A11:B11"/>
    <mergeCell ref="C11:E11"/>
    <mergeCell ref="H11:J11"/>
    <mergeCell ref="A12:B12"/>
    <mergeCell ref="C12:E12"/>
    <mergeCell ref="H12:J12"/>
    <mergeCell ref="A13:B13"/>
    <mergeCell ref="C13:E13"/>
    <mergeCell ref="H13:J13"/>
    <mergeCell ref="A14:B14"/>
    <mergeCell ref="C14:E14"/>
    <mergeCell ref="H14:J14"/>
    <mergeCell ref="A15:B15"/>
    <mergeCell ref="H15:J15"/>
    <mergeCell ref="A16:B16"/>
    <mergeCell ref="D16:G16"/>
    <mergeCell ref="H16:J16"/>
  </mergeCells>
  <pageMargins left="0.354166666666667" right="0.275" top="0.66875" bottom="0.393055555555556" header="0.196527777777778" footer="0.5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6"/>
  <sheetViews>
    <sheetView workbookViewId="0">
      <pane xSplit="1" ySplit="2" topLeftCell="B15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3.5"/>
  <cols>
    <col min="1" max="1" width="6.25" style="2" customWidth="1"/>
    <col min="2" max="2" width="14.5" style="2" customWidth="1"/>
    <col min="3" max="3" width="44.375" style="4" customWidth="1"/>
    <col min="4" max="4" width="9" style="2"/>
    <col min="5" max="5" width="13" style="2" customWidth="1"/>
    <col min="6" max="6" width="13" style="5" customWidth="1"/>
    <col min="7" max="7" width="13" style="28" customWidth="1"/>
    <col min="8" max="8" width="15.25" style="1" customWidth="1"/>
    <col min="9" max="9" width="9" style="1"/>
    <col min="10" max="10" width="10.125" style="1"/>
    <col min="11" max="12" width="9" style="1"/>
    <col min="13" max="13" width="11.125" style="1"/>
    <col min="14" max="16384" width="9" style="1"/>
  </cols>
  <sheetData>
    <row r="1" ht="30.75" customHeight="1" spans="1:8">
      <c r="A1" s="6" t="s">
        <v>22</v>
      </c>
      <c r="B1" s="6"/>
      <c r="C1" s="6"/>
      <c r="D1" s="6"/>
      <c r="E1" s="6"/>
      <c r="F1" s="6"/>
      <c r="G1" s="29"/>
      <c r="H1" s="6"/>
    </row>
    <row r="2" ht="18" customHeight="1" spans="1:8">
      <c r="A2" s="7" t="s">
        <v>23</v>
      </c>
      <c r="B2" s="7"/>
      <c r="C2" s="7"/>
      <c r="D2" s="7"/>
      <c r="E2" s="7"/>
      <c r="F2" s="7"/>
      <c r="G2" s="30"/>
      <c r="H2" s="7"/>
    </row>
    <row r="3" s="2" customFormat="1" ht="18.75" customHeight="1" spans="1:16374">
      <c r="A3" s="8" t="s">
        <v>24</v>
      </c>
      <c r="B3" s="8" t="s">
        <v>25</v>
      </c>
      <c r="C3" s="8" t="s">
        <v>26</v>
      </c>
      <c r="D3" s="8" t="s">
        <v>27</v>
      </c>
      <c r="E3" s="8" t="s">
        <v>28</v>
      </c>
      <c r="F3" s="9" t="s">
        <v>29</v>
      </c>
      <c r="G3" s="31" t="s">
        <v>30</v>
      </c>
      <c r="H3" s="8" t="s">
        <v>31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</row>
    <row r="4" s="2" customFormat="1" ht="15" customHeight="1" spans="1:16374">
      <c r="A4" s="8"/>
      <c r="B4" s="8"/>
      <c r="C4" s="8"/>
      <c r="D4" s="8"/>
      <c r="E4" s="8"/>
      <c r="F4" s="9"/>
      <c r="G4" s="31"/>
      <c r="H4" s="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</row>
    <row r="5" s="3" customFormat="1" ht="63" customHeight="1" spans="1:16374">
      <c r="A5" s="10">
        <v>1</v>
      </c>
      <c r="B5" s="11" t="s">
        <v>32</v>
      </c>
      <c r="C5" s="11" t="s">
        <v>33</v>
      </c>
      <c r="D5" s="12" t="s">
        <v>34</v>
      </c>
      <c r="E5" s="12">
        <v>2</v>
      </c>
      <c r="F5" s="13">
        <v>5600</v>
      </c>
      <c r="G5" s="32">
        <f>F5*E5</f>
        <v>11200</v>
      </c>
      <c r="H5" s="1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</row>
    <row r="6" s="3" customFormat="1" ht="65" customHeight="1" spans="1:16374">
      <c r="A6" s="10">
        <v>2</v>
      </c>
      <c r="B6" s="11" t="s">
        <v>35</v>
      </c>
      <c r="C6" s="11" t="s">
        <v>36</v>
      </c>
      <c r="D6" s="12" t="s">
        <v>34</v>
      </c>
      <c r="E6" s="12">
        <v>5</v>
      </c>
      <c r="F6" s="13">
        <v>3800</v>
      </c>
      <c r="G6" s="32">
        <f t="shared" ref="G6:G24" si="0">F6*E6</f>
        <v>19000</v>
      </c>
      <c r="H6" s="15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</row>
    <row r="7" s="3" customFormat="1" ht="63" customHeight="1" spans="1:16374">
      <c r="A7" s="10">
        <v>3</v>
      </c>
      <c r="B7" s="11" t="s">
        <v>37</v>
      </c>
      <c r="C7" s="11" t="s">
        <v>38</v>
      </c>
      <c r="D7" s="12" t="s">
        <v>34</v>
      </c>
      <c r="E7" s="12">
        <v>2</v>
      </c>
      <c r="F7" s="13">
        <v>2740</v>
      </c>
      <c r="G7" s="32">
        <f t="shared" si="0"/>
        <v>5480</v>
      </c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</row>
    <row r="8" s="3" customFormat="1" ht="74" customHeight="1" spans="1:16374">
      <c r="A8" s="10">
        <v>4</v>
      </c>
      <c r="B8" s="11" t="s">
        <v>39</v>
      </c>
      <c r="C8" s="11" t="s">
        <v>40</v>
      </c>
      <c r="D8" s="12" t="s">
        <v>34</v>
      </c>
      <c r="E8" s="12">
        <v>7</v>
      </c>
      <c r="F8" s="13">
        <v>764</v>
      </c>
      <c r="G8" s="32">
        <f t="shared" si="0"/>
        <v>5348</v>
      </c>
      <c r="H8" s="15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</row>
    <row r="9" s="3" customFormat="1" ht="42" customHeight="1" spans="1:16374">
      <c r="A9" s="10">
        <v>5</v>
      </c>
      <c r="B9" s="11" t="s">
        <v>41</v>
      </c>
      <c r="C9" s="11" t="s">
        <v>42</v>
      </c>
      <c r="D9" s="12" t="s">
        <v>34</v>
      </c>
      <c r="E9" s="12">
        <v>18</v>
      </c>
      <c r="F9" s="13">
        <v>517</v>
      </c>
      <c r="G9" s="32">
        <f t="shared" si="0"/>
        <v>9306</v>
      </c>
      <c r="H9" s="15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</row>
    <row r="10" s="3" customFormat="1" ht="72" customHeight="1" spans="1:16374">
      <c r="A10" s="10">
        <v>6</v>
      </c>
      <c r="B10" s="11" t="s">
        <v>43</v>
      </c>
      <c r="C10" s="11" t="s">
        <v>44</v>
      </c>
      <c r="D10" s="12" t="s">
        <v>45</v>
      </c>
      <c r="E10" s="12">
        <v>15</v>
      </c>
      <c r="F10" s="13">
        <v>305</v>
      </c>
      <c r="G10" s="32">
        <f t="shared" si="0"/>
        <v>4575</v>
      </c>
      <c r="H10" s="15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</row>
    <row r="11" s="3" customFormat="1" ht="75" customHeight="1" spans="1:16374">
      <c r="A11" s="10">
        <v>7</v>
      </c>
      <c r="B11" s="11" t="s">
        <v>46</v>
      </c>
      <c r="C11" s="11" t="s">
        <v>47</v>
      </c>
      <c r="D11" s="12" t="s">
        <v>45</v>
      </c>
      <c r="E11" s="12">
        <v>60</v>
      </c>
      <c r="F11" s="13">
        <v>239</v>
      </c>
      <c r="G11" s="32">
        <f t="shared" si="0"/>
        <v>14340</v>
      </c>
      <c r="H11" s="15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</row>
    <row r="12" s="3" customFormat="1" ht="75" customHeight="1" spans="1:16374">
      <c r="A12" s="10">
        <v>8</v>
      </c>
      <c r="B12" s="11" t="s">
        <v>48</v>
      </c>
      <c r="C12" s="11" t="s">
        <v>49</v>
      </c>
      <c r="D12" s="12" t="s">
        <v>45</v>
      </c>
      <c r="E12" s="12">
        <v>14</v>
      </c>
      <c r="F12" s="13">
        <v>197</v>
      </c>
      <c r="G12" s="32">
        <f t="shared" si="0"/>
        <v>2758</v>
      </c>
      <c r="H12" s="15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</row>
    <row r="13" s="3" customFormat="1" ht="36" customHeight="1" spans="1:16374">
      <c r="A13" s="10">
        <v>9</v>
      </c>
      <c r="B13" s="11" t="s">
        <v>50</v>
      </c>
      <c r="C13" s="11" t="s">
        <v>51</v>
      </c>
      <c r="D13" s="12" t="s">
        <v>45</v>
      </c>
      <c r="E13" s="12">
        <v>80</v>
      </c>
      <c r="F13" s="13">
        <v>100</v>
      </c>
      <c r="G13" s="32">
        <f t="shared" si="0"/>
        <v>8000</v>
      </c>
      <c r="H13" s="15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</row>
    <row r="14" s="3" customFormat="1" ht="62" customHeight="1" spans="1:16374">
      <c r="A14" s="10">
        <v>10</v>
      </c>
      <c r="B14" s="11" t="s">
        <v>52</v>
      </c>
      <c r="C14" s="11" t="s">
        <v>53</v>
      </c>
      <c r="D14" s="12" t="s">
        <v>34</v>
      </c>
      <c r="E14" s="12">
        <v>10</v>
      </c>
      <c r="F14" s="13">
        <v>430</v>
      </c>
      <c r="G14" s="32">
        <f t="shared" si="0"/>
        <v>4300</v>
      </c>
      <c r="H14" s="15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</row>
    <row r="15" s="3" customFormat="1" ht="38" customHeight="1" spans="1:16374">
      <c r="A15" s="10">
        <v>11</v>
      </c>
      <c r="B15" s="11" t="s">
        <v>54</v>
      </c>
      <c r="C15" s="11" t="s">
        <v>55</v>
      </c>
      <c r="D15" s="12" t="s">
        <v>34</v>
      </c>
      <c r="E15" s="12">
        <v>20</v>
      </c>
      <c r="F15" s="13">
        <v>90</v>
      </c>
      <c r="G15" s="32">
        <f t="shared" si="0"/>
        <v>1800</v>
      </c>
      <c r="H15" s="15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</row>
    <row r="16" s="3" customFormat="1" ht="31" customHeight="1" spans="1:16374">
      <c r="A16" s="10">
        <v>12</v>
      </c>
      <c r="B16" s="11" t="s">
        <v>56</v>
      </c>
      <c r="C16" s="16" t="s">
        <v>57</v>
      </c>
      <c r="D16" s="12" t="s">
        <v>45</v>
      </c>
      <c r="E16" s="12">
        <v>231</v>
      </c>
      <c r="F16" s="13">
        <v>120</v>
      </c>
      <c r="G16" s="32">
        <f t="shared" si="0"/>
        <v>27720</v>
      </c>
      <c r="H16" s="15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</row>
    <row r="17" s="3" customFormat="1" ht="32" customHeight="1" spans="1:16374">
      <c r="A17" s="10">
        <v>13</v>
      </c>
      <c r="B17" s="11" t="s">
        <v>58</v>
      </c>
      <c r="C17" s="11" t="s">
        <v>59</v>
      </c>
      <c r="D17" s="12" t="s">
        <v>45</v>
      </c>
      <c r="E17" s="12">
        <v>885</v>
      </c>
      <c r="F17" s="13">
        <v>16</v>
      </c>
      <c r="G17" s="32">
        <f t="shared" si="0"/>
        <v>14160</v>
      </c>
      <c r="H17" s="15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</row>
    <row r="18" s="3" customFormat="1" ht="27" customHeight="1" spans="1:16374">
      <c r="A18" s="10">
        <v>14</v>
      </c>
      <c r="B18" s="11" t="s">
        <v>60</v>
      </c>
      <c r="C18" s="11" t="s">
        <v>61</v>
      </c>
      <c r="D18" s="12" t="s">
        <v>45</v>
      </c>
      <c r="E18" s="12">
        <v>0.226</v>
      </c>
      <c r="F18" s="13">
        <v>400</v>
      </c>
      <c r="G18" s="32">
        <f t="shared" si="0"/>
        <v>90.4</v>
      </c>
      <c r="H18" s="15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</row>
    <row r="19" s="3" customFormat="1" ht="36" customHeight="1" spans="1:16374">
      <c r="A19" s="10">
        <v>15</v>
      </c>
      <c r="B19" s="11" t="s">
        <v>62</v>
      </c>
      <c r="C19" s="11" t="s">
        <v>63</v>
      </c>
      <c r="D19" s="12" t="s">
        <v>64</v>
      </c>
      <c r="E19" s="12">
        <v>60</v>
      </c>
      <c r="F19" s="13">
        <v>260</v>
      </c>
      <c r="G19" s="32">
        <f t="shared" si="0"/>
        <v>15600</v>
      </c>
      <c r="H19" s="15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</row>
    <row r="20" s="3" customFormat="1" ht="36" customHeight="1" spans="1:16374">
      <c r="A20" s="10">
        <v>16</v>
      </c>
      <c r="B20" s="11" t="s">
        <v>65</v>
      </c>
      <c r="C20" s="11" t="s">
        <v>66</v>
      </c>
      <c r="D20" s="12" t="s">
        <v>64</v>
      </c>
      <c r="E20" s="12">
        <v>2.7</v>
      </c>
      <c r="F20" s="13">
        <v>800</v>
      </c>
      <c r="G20" s="32">
        <f t="shared" si="0"/>
        <v>2160</v>
      </c>
      <c r="H20" s="15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</row>
    <row r="21" s="3" customFormat="1" ht="41" customHeight="1" spans="1:16374">
      <c r="A21" s="10">
        <v>17</v>
      </c>
      <c r="B21" s="11" t="s">
        <v>67</v>
      </c>
      <c r="C21" s="11" t="s">
        <v>68</v>
      </c>
      <c r="D21" s="12" t="s">
        <v>64</v>
      </c>
      <c r="E21" s="12">
        <v>2.7</v>
      </c>
      <c r="F21" s="13">
        <v>800</v>
      </c>
      <c r="G21" s="32">
        <f t="shared" si="0"/>
        <v>2160</v>
      </c>
      <c r="H21" s="15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</row>
    <row r="22" s="3" customFormat="1" ht="48" customHeight="1" spans="1:16374">
      <c r="A22" s="10">
        <v>18</v>
      </c>
      <c r="B22" s="11" t="s">
        <v>69</v>
      </c>
      <c r="C22" s="11" t="s">
        <v>70</v>
      </c>
      <c r="D22" s="12" t="s">
        <v>34</v>
      </c>
      <c r="E22" s="12">
        <v>4</v>
      </c>
      <c r="F22" s="13">
        <v>1100</v>
      </c>
      <c r="G22" s="32">
        <f t="shared" si="0"/>
        <v>4400</v>
      </c>
      <c r="H22" s="15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</row>
    <row r="23" s="3" customFormat="1" ht="30" customHeight="1" spans="1:16374">
      <c r="A23" s="10">
        <v>19</v>
      </c>
      <c r="B23" s="17" t="s">
        <v>71</v>
      </c>
      <c r="C23" s="18"/>
      <c r="D23" s="17" t="s">
        <v>72</v>
      </c>
      <c r="E23" s="19">
        <f>SUM(G5:G22)</f>
        <v>152397.4</v>
      </c>
      <c r="F23" s="20">
        <v>0.09</v>
      </c>
      <c r="G23" s="32">
        <f>E23*F23</f>
        <v>13715.766</v>
      </c>
      <c r="H23" s="15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</row>
    <row r="24" s="3" customFormat="1" ht="27" customHeight="1" spans="1:16374">
      <c r="A24" s="10"/>
      <c r="B24" s="17" t="s">
        <v>73</v>
      </c>
      <c r="C24" s="18"/>
      <c r="D24" s="17" t="s">
        <v>72</v>
      </c>
      <c r="E24" s="19"/>
      <c r="F24" s="21"/>
      <c r="G24" s="32">
        <f>SUM(G5:G23)</f>
        <v>166113.166</v>
      </c>
      <c r="H24" s="15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</row>
    <row r="25" ht="36" customHeight="1" spans="1:8">
      <c r="A25" s="22" t="s">
        <v>74</v>
      </c>
      <c r="B25" s="22"/>
      <c r="C25" s="22"/>
      <c r="D25" s="22"/>
      <c r="E25" s="23"/>
      <c r="F25" s="23"/>
      <c r="G25" s="33"/>
      <c r="H25" s="22"/>
    </row>
    <row r="26" spans="5:7">
      <c r="E26" s="24"/>
      <c r="F26" s="25"/>
      <c r="G26" s="34"/>
    </row>
  </sheetData>
  <mergeCells count="11">
    <mergeCell ref="A1:H1"/>
    <mergeCell ref="A2:H2"/>
    <mergeCell ref="A25:H25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5" right="0.708661417322835" top="0.590551181102362" bottom="0.708333333333333" header="0.31496062992126" footer="0.354166666666667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8"/>
  <sheetViews>
    <sheetView tabSelected="1" topLeftCell="A14" workbookViewId="0">
      <selection activeCell="H26" sqref="H26"/>
    </sheetView>
  </sheetViews>
  <sheetFormatPr defaultColWidth="9" defaultRowHeight="13.5"/>
  <cols>
    <col min="1" max="1" width="6.25" style="2" customWidth="1"/>
    <col min="2" max="2" width="14.5" style="2" customWidth="1"/>
    <col min="3" max="3" width="44.375" style="4" customWidth="1"/>
    <col min="4" max="4" width="9" style="2"/>
    <col min="5" max="5" width="13" style="2" customWidth="1"/>
    <col min="6" max="7" width="13" style="5" customWidth="1"/>
    <col min="8" max="8" width="15.25" style="1" customWidth="1"/>
    <col min="9" max="9" width="9" style="1"/>
    <col min="10" max="10" width="10.125" style="1"/>
    <col min="11" max="12" width="9" style="1"/>
    <col min="13" max="13" width="11.125" style="1"/>
    <col min="14" max="16384" width="9" style="1"/>
  </cols>
  <sheetData>
    <row r="1" s="1" customFormat="1" ht="30.75" customHeight="1" spans="1:8">
      <c r="A1" s="6" t="s">
        <v>75</v>
      </c>
      <c r="B1" s="6"/>
      <c r="C1" s="6"/>
      <c r="D1" s="6"/>
      <c r="E1" s="6"/>
      <c r="F1" s="6"/>
      <c r="G1" s="6"/>
      <c r="H1" s="6"/>
    </row>
    <row r="2" s="1" customFormat="1" ht="18" customHeight="1" spans="1:8">
      <c r="A2" s="7" t="s">
        <v>23</v>
      </c>
      <c r="B2" s="7"/>
      <c r="C2" s="7"/>
      <c r="D2" s="7"/>
      <c r="E2" s="7"/>
      <c r="F2" s="7"/>
      <c r="G2" s="7"/>
      <c r="H2" s="7"/>
    </row>
    <row r="3" s="2" customFormat="1" ht="18.75" customHeight="1" spans="1:16374">
      <c r="A3" s="8" t="s">
        <v>24</v>
      </c>
      <c r="B3" s="8" t="s">
        <v>25</v>
      </c>
      <c r="C3" s="8" t="s">
        <v>26</v>
      </c>
      <c r="D3" s="8" t="s">
        <v>27</v>
      </c>
      <c r="E3" s="8" t="s">
        <v>28</v>
      </c>
      <c r="F3" s="9" t="s">
        <v>29</v>
      </c>
      <c r="G3" s="9" t="s">
        <v>30</v>
      </c>
      <c r="H3" s="8" t="s">
        <v>31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</row>
    <row r="4" s="2" customFormat="1" ht="15" customHeight="1" spans="1:16374">
      <c r="A4" s="8"/>
      <c r="B4" s="8"/>
      <c r="C4" s="8"/>
      <c r="D4" s="8"/>
      <c r="E4" s="8"/>
      <c r="F4" s="9"/>
      <c r="G4" s="9"/>
      <c r="H4" s="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</row>
    <row r="5" s="3" customFormat="1" ht="63" customHeight="1" spans="1:16374">
      <c r="A5" s="10">
        <v>1</v>
      </c>
      <c r="B5" s="11" t="s">
        <v>32</v>
      </c>
      <c r="C5" s="11" t="s">
        <v>33</v>
      </c>
      <c r="D5" s="12" t="s">
        <v>34</v>
      </c>
      <c r="E5" s="12">
        <v>2</v>
      </c>
      <c r="F5" s="13"/>
      <c r="G5" s="14">
        <f t="shared" ref="G5:G22" si="0">F5*E5</f>
        <v>0</v>
      </c>
      <c r="H5" s="15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</row>
    <row r="6" s="3" customFormat="1" ht="65" customHeight="1" spans="1:16374">
      <c r="A6" s="10">
        <v>2</v>
      </c>
      <c r="B6" s="11" t="s">
        <v>35</v>
      </c>
      <c r="C6" s="11" t="s">
        <v>36</v>
      </c>
      <c r="D6" s="12" t="s">
        <v>34</v>
      </c>
      <c r="E6" s="12">
        <v>5</v>
      </c>
      <c r="F6" s="13"/>
      <c r="G6" s="14">
        <f t="shared" si="0"/>
        <v>0</v>
      </c>
      <c r="H6" s="15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</row>
    <row r="7" s="3" customFormat="1" ht="63" customHeight="1" spans="1:16374">
      <c r="A7" s="10">
        <v>3</v>
      </c>
      <c r="B7" s="11" t="s">
        <v>37</v>
      </c>
      <c r="C7" s="11" t="s">
        <v>38</v>
      </c>
      <c r="D7" s="12" t="s">
        <v>34</v>
      </c>
      <c r="E7" s="12">
        <v>2</v>
      </c>
      <c r="F7" s="13"/>
      <c r="G7" s="14">
        <f t="shared" si="0"/>
        <v>0</v>
      </c>
      <c r="H7" s="15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</row>
    <row r="8" s="3" customFormat="1" ht="74" customHeight="1" spans="1:16374">
      <c r="A8" s="10">
        <v>4</v>
      </c>
      <c r="B8" s="11" t="s">
        <v>39</v>
      </c>
      <c r="C8" s="11" t="s">
        <v>40</v>
      </c>
      <c r="D8" s="12" t="s">
        <v>34</v>
      </c>
      <c r="E8" s="12">
        <v>7</v>
      </c>
      <c r="F8" s="13"/>
      <c r="G8" s="14">
        <f t="shared" si="0"/>
        <v>0</v>
      </c>
      <c r="H8" s="15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</row>
    <row r="9" s="3" customFormat="1" ht="42" customHeight="1" spans="1:16374">
      <c r="A9" s="10">
        <v>5</v>
      </c>
      <c r="B9" s="11" t="s">
        <v>41</v>
      </c>
      <c r="C9" s="11" t="s">
        <v>42</v>
      </c>
      <c r="D9" s="12" t="s">
        <v>34</v>
      </c>
      <c r="E9" s="12">
        <v>18</v>
      </c>
      <c r="F9" s="13"/>
      <c r="G9" s="14">
        <f t="shared" si="0"/>
        <v>0</v>
      </c>
      <c r="H9" s="15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</row>
    <row r="10" s="3" customFormat="1" ht="72" customHeight="1" spans="1:16374">
      <c r="A10" s="10">
        <v>6</v>
      </c>
      <c r="B10" s="11" t="s">
        <v>43</v>
      </c>
      <c r="C10" s="11" t="s">
        <v>44</v>
      </c>
      <c r="D10" s="12" t="s">
        <v>45</v>
      </c>
      <c r="E10" s="12">
        <v>15</v>
      </c>
      <c r="F10" s="13"/>
      <c r="G10" s="14">
        <f t="shared" si="0"/>
        <v>0</v>
      </c>
      <c r="H10" s="15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</row>
    <row r="11" s="3" customFormat="1" ht="75" customHeight="1" spans="1:16374">
      <c r="A11" s="10">
        <v>7</v>
      </c>
      <c r="B11" s="11" t="s">
        <v>46</v>
      </c>
      <c r="C11" s="11" t="s">
        <v>47</v>
      </c>
      <c r="D11" s="12" t="s">
        <v>45</v>
      </c>
      <c r="E11" s="12">
        <v>60</v>
      </c>
      <c r="F11" s="13"/>
      <c r="G11" s="14">
        <f t="shared" si="0"/>
        <v>0</v>
      </c>
      <c r="H11" s="15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</row>
    <row r="12" s="3" customFormat="1" ht="75" customHeight="1" spans="1:16374">
      <c r="A12" s="10">
        <v>8</v>
      </c>
      <c r="B12" s="11" t="s">
        <v>48</v>
      </c>
      <c r="C12" s="11" t="s">
        <v>49</v>
      </c>
      <c r="D12" s="12" t="s">
        <v>45</v>
      </c>
      <c r="E12" s="12">
        <v>14</v>
      </c>
      <c r="F12" s="13"/>
      <c r="G12" s="14">
        <f t="shared" si="0"/>
        <v>0</v>
      </c>
      <c r="H12" s="15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</row>
    <row r="13" s="3" customFormat="1" ht="36" customHeight="1" spans="1:16374">
      <c r="A13" s="10">
        <v>9</v>
      </c>
      <c r="B13" s="11" t="s">
        <v>50</v>
      </c>
      <c r="C13" s="11" t="s">
        <v>51</v>
      </c>
      <c r="D13" s="12" t="s">
        <v>45</v>
      </c>
      <c r="E13" s="12">
        <v>80</v>
      </c>
      <c r="F13" s="13"/>
      <c r="G13" s="14">
        <f t="shared" si="0"/>
        <v>0</v>
      </c>
      <c r="H13" s="15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</row>
    <row r="14" s="3" customFormat="1" ht="62" customHeight="1" spans="1:16374">
      <c r="A14" s="10">
        <v>10</v>
      </c>
      <c r="B14" s="11" t="s">
        <v>52</v>
      </c>
      <c r="C14" s="11" t="s">
        <v>53</v>
      </c>
      <c r="D14" s="12" t="s">
        <v>34</v>
      </c>
      <c r="E14" s="12">
        <v>10</v>
      </c>
      <c r="F14" s="13"/>
      <c r="G14" s="14">
        <f t="shared" si="0"/>
        <v>0</v>
      </c>
      <c r="H14" s="15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</row>
    <row r="15" s="3" customFormat="1" ht="38" customHeight="1" spans="1:16374">
      <c r="A15" s="10">
        <v>11</v>
      </c>
      <c r="B15" s="11" t="s">
        <v>54</v>
      </c>
      <c r="C15" s="11" t="s">
        <v>55</v>
      </c>
      <c r="D15" s="12" t="s">
        <v>34</v>
      </c>
      <c r="E15" s="12">
        <v>20</v>
      </c>
      <c r="F15" s="13"/>
      <c r="G15" s="14">
        <f t="shared" si="0"/>
        <v>0</v>
      </c>
      <c r="H15" s="15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</row>
    <row r="16" s="3" customFormat="1" ht="31" customHeight="1" spans="1:16374">
      <c r="A16" s="10">
        <v>12</v>
      </c>
      <c r="B16" s="11" t="s">
        <v>56</v>
      </c>
      <c r="C16" s="16" t="s">
        <v>57</v>
      </c>
      <c r="D16" s="12" t="s">
        <v>45</v>
      </c>
      <c r="E16" s="12">
        <v>231</v>
      </c>
      <c r="F16" s="13"/>
      <c r="G16" s="14">
        <f t="shared" si="0"/>
        <v>0</v>
      </c>
      <c r="H16" s="15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</row>
    <row r="17" s="3" customFormat="1" ht="32" customHeight="1" spans="1:16374">
      <c r="A17" s="10">
        <v>13</v>
      </c>
      <c r="B17" s="11" t="s">
        <v>58</v>
      </c>
      <c r="C17" s="11" t="s">
        <v>59</v>
      </c>
      <c r="D17" s="12" t="s">
        <v>45</v>
      </c>
      <c r="E17" s="12">
        <v>885</v>
      </c>
      <c r="F17" s="13"/>
      <c r="G17" s="14">
        <f t="shared" si="0"/>
        <v>0</v>
      </c>
      <c r="H17" s="15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</row>
    <row r="18" s="3" customFormat="1" ht="27" customHeight="1" spans="1:16374">
      <c r="A18" s="10">
        <v>14</v>
      </c>
      <c r="B18" s="11" t="s">
        <v>60</v>
      </c>
      <c r="C18" s="11" t="s">
        <v>61</v>
      </c>
      <c r="D18" s="12" t="s">
        <v>45</v>
      </c>
      <c r="E18" s="12">
        <v>0.226</v>
      </c>
      <c r="F18" s="13"/>
      <c r="G18" s="14">
        <f t="shared" si="0"/>
        <v>0</v>
      </c>
      <c r="H18" s="15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</row>
    <row r="19" s="3" customFormat="1" ht="36" customHeight="1" spans="1:16374">
      <c r="A19" s="10">
        <v>15</v>
      </c>
      <c r="B19" s="11" t="s">
        <v>62</v>
      </c>
      <c r="C19" s="11" t="s">
        <v>63</v>
      </c>
      <c r="D19" s="12" t="s">
        <v>64</v>
      </c>
      <c r="E19" s="12">
        <v>60</v>
      </c>
      <c r="F19" s="13"/>
      <c r="G19" s="14">
        <f t="shared" si="0"/>
        <v>0</v>
      </c>
      <c r="H19" s="15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</row>
    <row r="20" s="3" customFormat="1" ht="36" customHeight="1" spans="1:16374">
      <c r="A20" s="10">
        <v>16</v>
      </c>
      <c r="B20" s="11" t="s">
        <v>65</v>
      </c>
      <c r="C20" s="11" t="s">
        <v>66</v>
      </c>
      <c r="D20" s="12" t="s">
        <v>64</v>
      </c>
      <c r="E20" s="12">
        <v>2.7</v>
      </c>
      <c r="F20" s="13"/>
      <c r="G20" s="14">
        <f t="shared" si="0"/>
        <v>0</v>
      </c>
      <c r="H20" s="15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</row>
    <row r="21" s="3" customFormat="1" ht="41" customHeight="1" spans="1:16374">
      <c r="A21" s="10">
        <v>17</v>
      </c>
      <c r="B21" s="11" t="s">
        <v>67</v>
      </c>
      <c r="C21" s="11" t="s">
        <v>68</v>
      </c>
      <c r="D21" s="12" t="s">
        <v>64</v>
      </c>
      <c r="E21" s="12">
        <v>2.7</v>
      </c>
      <c r="F21" s="13"/>
      <c r="G21" s="14">
        <f t="shared" si="0"/>
        <v>0</v>
      </c>
      <c r="H21" s="15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</row>
    <row r="22" s="3" customFormat="1" ht="48" customHeight="1" spans="1:16374">
      <c r="A22" s="10">
        <v>18</v>
      </c>
      <c r="B22" s="11" t="s">
        <v>69</v>
      </c>
      <c r="C22" s="11" t="s">
        <v>70</v>
      </c>
      <c r="D22" s="12" t="s">
        <v>34</v>
      </c>
      <c r="E22" s="12">
        <v>4</v>
      </c>
      <c r="F22" s="13"/>
      <c r="G22" s="14">
        <f t="shared" si="0"/>
        <v>0</v>
      </c>
      <c r="H22" s="15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</row>
    <row r="23" s="3" customFormat="1" ht="30" customHeight="1" spans="1:16374">
      <c r="A23" s="10">
        <v>19</v>
      </c>
      <c r="B23" s="17" t="s">
        <v>71</v>
      </c>
      <c r="C23" s="18"/>
      <c r="D23" s="17" t="s">
        <v>72</v>
      </c>
      <c r="E23" s="19">
        <f>SUM(G5:G22)</f>
        <v>0</v>
      </c>
      <c r="F23" s="20"/>
      <c r="G23" s="14">
        <f>E23*F23</f>
        <v>0</v>
      </c>
      <c r="H23" s="15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</row>
    <row r="24" s="3" customFormat="1" ht="27" customHeight="1" spans="1:16374">
      <c r="A24" s="10"/>
      <c r="B24" s="17" t="s">
        <v>73</v>
      </c>
      <c r="C24" s="18"/>
      <c r="D24" s="17" t="s">
        <v>72</v>
      </c>
      <c r="E24" s="19"/>
      <c r="F24" s="21"/>
      <c r="G24" s="14">
        <f>SUM(G5:G23)</f>
        <v>0</v>
      </c>
      <c r="H24" s="15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</row>
    <row r="25" s="3" customFormat="1" ht="36" customHeight="1" spans="1:16374">
      <c r="A25" s="22" t="s">
        <v>74</v>
      </c>
      <c r="B25" s="22"/>
      <c r="C25" s="22"/>
      <c r="D25" s="22"/>
      <c r="E25" s="23"/>
      <c r="F25" s="23"/>
      <c r="G25" s="23"/>
      <c r="H25" s="2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</row>
    <row r="26" s="3" customFormat="1" spans="1:16374">
      <c r="A26" s="2"/>
      <c r="B26" s="2"/>
      <c r="C26" s="4"/>
      <c r="D26" s="2"/>
      <c r="E26" s="24"/>
      <c r="F26" s="25"/>
      <c r="G26" s="2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</row>
    <row r="27" s="1" customFormat="1" spans="1:7">
      <c r="A27" s="2"/>
      <c r="B27" s="2"/>
      <c r="C27" s="4"/>
      <c r="D27" s="2"/>
      <c r="E27" s="2"/>
      <c r="F27" s="5"/>
      <c r="G27" s="5"/>
    </row>
    <row r="28" s="1" customFormat="1" spans="1:7">
      <c r="A28" s="2"/>
      <c r="B28" s="2"/>
      <c r="C28" s="4"/>
      <c r="D28" s="2"/>
      <c r="E28" s="2"/>
      <c r="F28" s="5"/>
      <c r="G28" s="5"/>
    </row>
  </sheetData>
  <mergeCells count="11">
    <mergeCell ref="A1:H1"/>
    <mergeCell ref="A2:H2"/>
    <mergeCell ref="A25:H25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限价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文档存本地丢失不负责</cp:lastModifiedBy>
  <dcterms:created xsi:type="dcterms:W3CDTF">2006-09-16T00:00:00Z</dcterms:created>
  <cp:lastPrinted>2021-12-02T02:34:00Z</cp:lastPrinted>
  <dcterms:modified xsi:type="dcterms:W3CDTF">2023-01-05T06:12:12Z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7EF61DAF998E43DF93EEA180F69A8EF9</vt:lpwstr>
  </property>
  <property fmtid="{D5CDD505-2E9C-101B-9397-08002B2CF9AE}" pid="3" name="KSOProductBuildVer">
    <vt:lpwstr>2052-11.1.0.12980</vt:lpwstr>
  </property>
</Properties>
</file>